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Sheet1" sheetId="3" r:id="rId1"/>
    <sheet name="Sheet3" sheetId="2" r:id="rId2"/>
    <sheet name="Sheet2" sheetId="4" r:id="rId3"/>
  </sheets>
  <calcPr calcId="144525"/>
</workbook>
</file>

<file path=xl/sharedStrings.xml><?xml version="1.0" encoding="utf-8"?>
<sst xmlns="http://schemas.openxmlformats.org/spreadsheetml/2006/main" count="102">
  <si>
    <t>姓名</t>
  </si>
  <si>
    <t>总分</t>
  </si>
  <si>
    <t>宋潮</t>
  </si>
  <si>
    <t>方国昌</t>
  </si>
  <si>
    <t>周优良</t>
  </si>
  <si>
    <t>秦泗超</t>
  </si>
  <si>
    <t>葛竹</t>
  </si>
  <si>
    <t>刘丁</t>
  </si>
  <si>
    <t>刘琛</t>
  </si>
  <si>
    <t>王辛望</t>
  </si>
  <si>
    <t>沈静华</t>
  </si>
  <si>
    <t>2017研究生国家奖学金申请人情况汇总</t>
  </si>
  <si>
    <t>序号</t>
  </si>
  <si>
    <t>学科</t>
  </si>
  <si>
    <t>政治面貌</t>
  </si>
  <si>
    <t>论文</t>
  </si>
  <si>
    <t>论文得分</t>
  </si>
  <si>
    <t>专利、软件著作权</t>
  </si>
  <si>
    <t>专利得分</t>
  </si>
  <si>
    <t>项目</t>
  </si>
  <si>
    <t>项目得分</t>
  </si>
  <si>
    <t>获奖</t>
  </si>
  <si>
    <t>获奖得分</t>
  </si>
  <si>
    <t>学生干部</t>
  </si>
  <si>
    <t>学生干部得分</t>
  </si>
  <si>
    <t>总分*30%附加分</t>
  </si>
  <si>
    <t>六级</t>
  </si>
  <si>
    <t>仪器科学与技术</t>
  </si>
  <si>
    <t>中共党员</t>
  </si>
  <si>
    <t>核心2篇第一第二作者</t>
  </si>
  <si>
    <t xml:space="preserve"> 1、软件著作权2项排一；2、软件著作权4篇排二；3、软件著作权1篇排三；4、实用专利排二</t>
  </si>
  <si>
    <t>校科技立项排一</t>
  </si>
  <si>
    <t xml:space="preserve">1、校优秀学生干部；2、校优秀团干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</si>
  <si>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团支书党支部副书记院研会宣传部副部长</t>
  </si>
  <si>
    <t>预备党员</t>
  </si>
  <si>
    <t>核心2篇 均见刊一作</t>
  </si>
  <si>
    <t>校立项排三；</t>
  </si>
  <si>
    <t>1、优秀团员；2、校三好；3、“华为杯”数学建模国家三等奖；</t>
  </si>
  <si>
    <t>1+1+4=6</t>
  </si>
  <si>
    <t>组织委员</t>
  </si>
  <si>
    <t>仪器仪表工程</t>
  </si>
  <si>
    <t>团员</t>
  </si>
  <si>
    <t>1、软件著作权1篇排2；</t>
  </si>
  <si>
    <t>1、校立项排一；2、青年科技研究基金排五</t>
  </si>
  <si>
    <t>1、“华为杯”数学建模国家三等奖；2、互联网+省一；；3、刘鼎杯校三；4、校三好；</t>
  </si>
  <si>
    <t>4+3.2+0+1=8.2</t>
  </si>
  <si>
    <t>8.2（7.26）</t>
  </si>
  <si>
    <t>核心1篇见刊一作</t>
  </si>
  <si>
    <t>1、软件著作权1篇排2；2、软件著作权1篇排3</t>
  </si>
  <si>
    <t>1、互联网+省一</t>
  </si>
  <si>
    <t>1、省科技创新排三</t>
  </si>
  <si>
    <t>1、华为杯国家二等奖，2、华为杯华北赛区一等奖。3、校演讲二等奖</t>
  </si>
  <si>
    <t>4.8+0+0.5=5.3</t>
  </si>
  <si>
    <t>5.3（4.59）</t>
  </si>
  <si>
    <t>1、华为杯国家二等奖，2、华为杯华北赛区一等奖。3、互联网+省一等奖</t>
  </si>
  <si>
    <t>4.8+0+3.2=8</t>
  </si>
  <si>
    <t>8（4.8）</t>
  </si>
  <si>
    <t>1、华为杯华北赛区三等奖；2、智能互联华北赛区三等奖；3、互联网+山西赛区一等奖.4、刘鼎杯校三。</t>
  </si>
  <si>
    <t>1.6+0+3.2+0=4.8</t>
  </si>
  <si>
    <t>控制科学与工程</t>
  </si>
  <si>
    <t xml:space="preserve">二级2篇见刊一作 </t>
  </si>
  <si>
    <t>软件著作权2项</t>
  </si>
  <si>
    <t>校级冠军杯足球赛第二名</t>
  </si>
  <si>
    <t>1院优秀团干</t>
  </si>
  <si>
    <t>研会办公室副主任</t>
  </si>
  <si>
    <t xml:space="preserve">2019研究生国家奖学金申请汇总表
                                        </t>
  </si>
  <si>
    <t>课程平均成绩</t>
  </si>
  <si>
    <t>英语</t>
  </si>
  <si>
    <t>李春雨</t>
  </si>
  <si>
    <t>共青团员</t>
  </si>
  <si>
    <t>1、省立项排一</t>
  </si>
  <si>
    <t xml:space="preserve">1、研究生创新实践系列智慧城市国二；
2、挑战杯省二排一；
3、互联网+省一排二；
4、研电赛省二排一；
5、研电赛省三排三；
6、刘鼎杯校一团体；
7、刘鼎杯校一；8、校级优秀班干部标兵；9、校级优秀团员标兵
</t>
  </si>
  <si>
    <t>班长</t>
  </si>
  <si>
    <t xml:space="preserve">六级通过
</t>
  </si>
  <si>
    <t>段晓倩</t>
  </si>
  <si>
    <t>1、校立项排一；
2、省立项排五</t>
  </si>
  <si>
    <t xml:space="preserve">1、研究生创新实践系列智慧城市国二；
2、挑战杯省一排四；
4、挑战杯省二排二；
5、互联网+省一排一；
6、互联网+省一排四；
7、研电赛省二排四；8、研电赛省二排四
9、研电赛省三排一
10、研电赛省二排二
11、刘鼎杯校一
12、刘鼎杯校二
13、刘鼎杯校一
14、刘鼎杯校一
15、校级三好学生
</t>
  </si>
  <si>
    <t>党支部小组长</t>
  </si>
  <si>
    <t>六级通过</t>
  </si>
  <si>
    <t>陈增瑞</t>
  </si>
  <si>
    <t xml:space="preserve">核心1篇见刊一作
</t>
  </si>
  <si>
    <t>软著4个排（一作， 软著一个（二作）</t>
  </si>
  <si>
    <t xml:space="preserve">1、数学建模国二；
2、研电赛省二排三
3、研电赛省三排一；
4、校级三好学生标兵；
5、校级优秀共青团员；
6、校级英语演讲比赛一等奖；
</t>
  </si>
  <si>
    <t>文体委员</t>
  </si>
  <si>
    <t>朱越亭</t>
  </si>
  <si>
    <t>核心2篇见刊一作
会议一篇</t>
  </si>
  <si>
    <t>1、优秀学生干部标兵；2、哈尔滨大学暑假学校优秀学员；3中北大学校园“筑梦者”夜跑获奖</t>
  </si>
  <si>
    <t>徐浩</t>
  </si>
  <si>
    <t>1、校科技立项排3</t>
  </si>
  <si>
    <t>1、刘鼎杯校一；2、中国研究生电子设计华北分区二等奖排二</t>
  </si>
  <si>
    <t>学位英语通过</t>
  </si>
  <si>
    <t>要凯华</t>
  </si>
  <si>
    <t>1、软件著作权（一作）*8</t>
  </si>
  <si>
    <t>1、2018年度优秀共青团员校级；
2、2018年度优秀学生干部；
3、全国大学生环保知识大赛优秀奖</t>
  </si>
  <si>
    <t>栾天</t>
  </si>
  <si>
    <t>校科技立项排1</t>
  </si>
  <si>
    <t xml:space="preserve">1、校级三好学生；
2、数学建模国二；
</t>
  </si>
  <si>
    <t>党支部纪检委员</t>
  </si>
  <si>
    <t>王艳婷</t>
  </si>
  <si>
    <t>核心1篇一作</t>
  </si>
  <si>
    <t>王一奇</t>
  </si>
  <si>
    <t>任福汉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</si>
</sst>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30" fillId="17" borderId="9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5" borderId="3" xfId="0" applyNumberFormat="1" applyFont="1" applyFill="1" applyBorder="1" applyAlignment="1">
      <alignment horizontal="center" vertical="center" wrapText="1"/>
    </xf>
    <xf numFmtId="0" fontId="8" fillId="5" borderId="3" xfId="0" applyNumberFormat="1" applyFont="1" applyFill="1" applyBorder="1" applyAlignment="1">
      <alignment horizontal="center" vertical="center" wrapText="1"/>
    </xf>
    <xf numFmtId="0" fontId="9" fillId="5" borderId="3" xfId="0" applyNumberFormat="1" applyFont="1" applyFill="1" applyBorder="1" applyAlignment="1">
      <alignment horizontal="center" vertical="center" wrapText="1"/>
    </xf>
    <xf numFmtId="0" fontId="10" fillId="4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3" xfId="0" applyNumberFormat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99FF99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workbookViewId="0">
      <selection activeCell="I27" sqref="I27"/>
    </sheetView>
  </sheetViews>
  <sheetFormatPr defaultColWidth="9" defaultRowHeight="13.5" outlineLevelCol="3"/>
  <cols>
    <col min="2" max="2" width="9.75" customWidth="1"/>
    <col min="3" max="3" width="16.125" customWidth="1"/>
    <col min="4" max="4" width="14.5" customWidth="1"/>
  </cols>
  <sheetData>
    <row r="2" ht="20.1" customHeight="1" spans="1:4">
      <c r="A2" s="18" t="s">
        <v>0</v>
      </c>
      <c r="B2" s="31" t="s">
        <v>1</v>
      </c>
      <c r="C2" s="33"/>
      <c r="D2" s="34"/>
    </row>
    <row r="3" ht="20.1" customHeight="1" spans="1:3">
      <c r="A3" s="21" t="s">
        <v>2</v>
      </c>
      <c r="B3" s="32">
        <v>24.16666</v>
      </c>
      <c r="C3" s="35">
        <f>B3/B13*100</f>
        <v>120.8333</v>
      </c>
    </row>
    <row r="4" ht="20.1" customHeight="1" spans="1:3">
      <c r="A4" s="21" t="s">
        <v>3</v>
      </c>
      <c r="B4" s="32">
        <v>23.26</v>
      </c>
      <c r="C4" s="35">
        <f>B4/20*100</f>
        <v>116.3</v>
      </c>
    </row>
    <row r="5" ht="20.1" customHeight="1" spans="1:3">
      <c r="A5" s="21" t="s">
        <v>4</v>
      </c>
      <c r="B5" s="32">
        <v>19.5333</v>
      </c>
      <c r="C5" s="35">
        <f>B5/20*100</f>
        <v>97.6665</v>
      </c>
    </row>
    <row r="6" ht="20.1" customHeight="1" spans="1:3">
      <c r="A6" s="21" t="s">
        <v>5</v>
      </c>
      <c r="B6" s="32">
        <v>14.59</v>
      </c>
      <c r="C6" s="35">
        <f t="shared" ref="C6:C11" si="0">B6/20*100</f>
        <v>72.95</v>
      </c>
    </row>
    <row r="7" ht="20.1" customHeight="1" spans="1:3">
      <c r="A7" s="21" t="s">
        <v>6</v>
      </c>
      <c r="B7" s="32">
        <v>12.8</v>
      </c>
      <c r="C7" s="35">
        <f t="shared" si="0"/>
        <v>64</v>
      </c>
    </row>
    <row r="8" ht="20.1" customHeight="1" spans="1:3">
      <c r="A8" s="21" t="s">
        <v>7</v>
      </c>
      <c r="B8" s="32">
        <v>11.84</v>
      </c>
      <c r="C8" s="35">
        <f t="shared" si="0"/>
        <v>59.2</v>
      </c>
    </row>
    <row r="9" ht="20.1" customHeight="1" spans="1:3">
      <c r="A9" s="21" t="s">
        <v>8</v>
      </c>
      <c r="B9" s="32">
        <v>9.5</v>
      </c>
      <c r="C9" s="35">
        <f t="shared" si="0"/>
        <v>47.5</v>
      </c>
    </row>
    <row r="10" ht="20.1" customHeight="1" spans="1:3">
      <c r="A10" s="24" t="s">
        <v>9</v>
      </c>
      <c r="B10" s="32">
        <v>2.2</v>
      </c>
      <c r="C10" s="35">
        <f t="shared" si="0"/>
        <v>11</v>
      </c>
    </row>
    <row r="11" spans="1:3">
      <c r="A11" s="36" t="s">
        <v>10</v>
      </c>
      <c r="B11" s="37">
        <v>65.93</v>
      </c>
      <c r="C11" s="35">
        <f t="shared" si="0"/>
        <v>329.65</v>
      </c>
    </row>
    <row r="12" spans="2:2">
      <c r="B12">
        <f>SUM(B3:B11)</f>
        <v>183.81996</v>
      </c>
    </row>
    <row r="13" spans="2:2">
      <c r="B13">
        <v>20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showFormulas="1" workbookViewId="0">
      <selection activeCell="M3" sqref="M3"/>
    </sheetView>
  </sheetViews>
  <sheetFormatPr defaultColWidth="9" defaultRowHeight="13.5"/>
  <cols>
    <col min="1" max="1" width="1.625" style="17" customWidth="1"/>
    <col min="2" max="2" width="3.25" style="17" customWidth="1"/>
    <col min="3" max="3" width="2.5" style="17" customWidth="1"/>
    <col min="4" max="4" width="2" style="17" customWidth="1"/>
    <col min="5" max="5" width="4.25" style="17" customWidth="1"/>
    <col min="6" max="6" width="2.875" style="17" customWidth="1"/>
    <col min="7" max="7" width="9" style="17"/>
    <col min="8" max="8" width="3.25" style="17" customWidth="1"/>
    <col min="9" max="9" width="4.25" style="17" customWidth="1"/>
    <col min="10" max="10" width="3.375" style="17" customWidth="1"/>
    <col min="11" max="11" width="7.875" style="17" customWidth="1"/>
    <col min="12" max="12" width="3.125" style="17" customWidth="1"/>
    <col min="13" max="13" width="4" style="17" customWidth="1"/>
    <col min="14" max="14" width="2.375" style="17" customWidth="1"/>
    <col min="15" max="15" width="3.375" style="17" customWidth="1"/>
    <col min="16" max="16" width="2.125" style="17" customWidth="1"/>
    <col min="17" max="17" width="5.625" style="17" customWidth="1"/>
  </cols>
  <sheetData>
    <row r="1" ht="14.25" spans="1:17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25"/>
      <c r="P1" s="18"/>
      <c r="Q1" s="30"/>
    </row>
    <row r="2" ht="66.75" customHeight="1" spans="1:17">
      <c r="A2" s="18" t="s">
        <v>12</v>
      </c>
      <c r="B2" s="18" t="s">
        <v>0</v>
      </c>
      <c r="C2" s="18" t="s">
        <v>13</v>
      </c>
      <c r="D2" s="18" t="s">
        <v>14</v>
      </c>
      <c r="E2" s="18" t="s">
        <v>15</v>
      </c>
      <c r="F2" s="19" t="s">
        <v>16</v>
      </c>
      <c r="G2" s="18" t="s">
        <v>17</v>
      </c>
      <c r="H2" s="19" t="s">
        <v>18</v>
      </c>
      <c r="I2" s="18" t="s">
        <v>19</v>
      </c>
      <c r="J2" s="19" t="s">
        <v>20</v>
      </c>
      <c r="K2" s="18" t="s">
        <v>21</v>
      </c>
      <c r="L2" s="26" t="s">
        <v>22</v>
      </c>
      <c r="M2" s="18" t="s">
        <v>23</v>
      </c>
      <c r="N2" s="26" t="s">
        <v>24</v>
      </c>
      <c r="O2" s="25" t="s">
        <v>25</v>
      </c>
      <c r="P2" s="18" t="s">
        <v>26</v>
      </c>
      <c r="Q2" s="31" t="s">
        <v>1</v>
      </c>
    </row>
    <row r="3" s="1" customFormat="1" ht="93.75" customHeight="1" spans="1:18">
      <c r="A3" s="20">
        <v>1</v>
      </c>
      <c r="B3" s="21" t="s">
        <v>10</v>
      </c>
      <c r="C3" s="20" t="s">
        <v>27</v>
      </c>
      <c r="D3" s="20" t="s">
        <v>28</v>
      </c>
      <c r="E3" s="20" t="s">
        <v>29</v>
      </c>
      <c r="F3" s="19">
        <v>9.6</v>
      </c>
      <c r="G3" s="20" t="s">
        <v>30</v>
      </c>
      <c r="H3" s="19">
        <v>48.33333</v>
      </c>
      <c r="I3" s="20" t="s">
        <v>31</v>
      </c>
      <c r="J3" s="19">
        <v>5</v>
      </c>
      <c r="K3" s="20" t="s">
        <v>32</v>
      </c>
      <c r="L3" s="27">
        <v>2</v>
      </c>
      <c r="M3" s="20" t="s">
        <v>33</v>
      </c>
      <c r="N3" s="27">
        <v>1</v>
      </c>
      <c r="O3" s="25">
        <v>3</v>
      </c>
      <c r="P3" s="20"/>
      <c r="Q3" s="31">
        <v>65.9333</v>
      </c>
      <c r="R3" s="1">
        <f>Q3/65.9333*100</f>
        <v>100</v>
      </c>
    </row>
    <row r="4" ht="60" customHeight="1" spans="1:18">
      <c r="A4" s="20">
        <v>2</v>
      </c>
      <c r="B4" s="21" t="s">
        <v>2</v>
      </c>
      <c r="C4" s="20" t="s">
        <v>27</v>
      </c>
      <c r="D4" s="21" t="s">
        <v>34</v>
      </c>
      <c r="E4" s="20" t="s">
        <v>35</v>
      </c>
      <c r="F4" s="22">
        <v>16</v>
      </c>
      <c r="G4" s="23"/>
      <c r="H4" s="22"/>
      <c r="I4" s="23" t="s">
        <v>36</v>
      </c>
      <c r="J4" s="22">
        <v>1.6666</v>
      </c>
      <c r="K4" s="23" t="s">
        <v>37</v>
      </c>
      <c r="L4" s="28" t="s">
        <v>38</v>
      </c>
      <c r="M4" s="23" t="s">
        <v>39</v>
      </c>
      <c r="N4" s="28">
        <v>0.5</v>
      </c>
      <c r="O4" s="29">
        <v>6.5</v>
      </c>
      <c r="P4" s="23"/>
      <c r="Q4" s="32">
        <v>24.16666</v>
      </c>
      <c r="R4">
        <f>Q4/Q3*100</f>
        <v>36.6531934545973</v>
      </c>
    </row>
    <row r="5" ht="78.75" customHeight="1" spans="1:17">
      <c r="A5" s="20">
        <v>3</v>
      </c>
      <c r="B5" s="21" t="s">
        <v>3</v>
      </c>
      <c r="C5" s="20" t="s">
        <v>40</v>
      </c>
      <c r="D5" s="21" t="s">
        <v>41</v>
      </c>
      <c r="E5" s="23"/>
      <c r="F5" s="22"/>
      <c r="G5" s="23" t="s">
        <v>42</v>
      </c>
      <c r="H5" s="22">
        <v>5</v>
      </c>
      <c r="I5" s="23" t="s">
        <v>43</v>
      </c>
      <c r="J5" s="22">
        <v>11</v>
      </c>
      <c r="K5" s="23" t="s">
        <v>44</v>
      </c>
      <c r="L5" s="28" t="s">
        <v>45</v>
      </c>
      <c r="M5" s="23"/>
      <c r="N5" s="28"/>
      <c r="O5" s="29" t="s">
        <v>46</v>
      </c>
      <c r="P5" s="23"/>
      <c r="Q5" s="32">
        <v>23.26</v>
      </c>
    </row>
    <row r="6" ht="41.25" customHeight="1" spans="1:17">
      <c r="A6" s="20">
        <v>4</v>
      </c>
      <c r="B6" s="21" t="s">
        <v>4</v>
      </c>
      <c r="C6" s="20" t="s">
        <v>40</v>
      </c>
      <c r="D6" s="21" t="s">
        <v>41</v>
      </c>
      <c r="E6" s="23" t="s">
        <v>47</v>
      </c>
      <c r="F6" s="22">
        <v>8</v>
      </c>
      <c r="G6" s="23" t="s">
        <v>48</v>
      </c>
      <c r="H6" s="22">
        <v>8.3333</v>
      </c>
      <c r="I6" s="23"/>
      <c r="J6" s="22"/>
      <c r="K6" s="23" t="s">
        <v>49</v>
      </c>
      <c r="L6" s="28">
        <v>3.2</v>
      </c>
      <c r="M6" s="23"/>
      <c r="N6" s="28"/>
      <c r="O6" s="29">
        <v>3.2</v>
      </c>
      <c r="P6" s="23"/>
      <c r="Q6" s="32">
        <v>19.5333</v>
      </c>
    </row>
    <row r="7" ht="58.5" customHeight="1" spans="1:17">
      <c r="A7" s="20">
        <v>5</v>
      </c>
      <c r="B7" s="21" t="s">
        <v>5</v>
      </c>
      <c r="C7" s="20" t="s">
        <v>40</v>
      </c>
      <c r="D7" s="21" t="s">
        <v>41</v>
      </c>
      <c r="E7" s="23"/>
      <c r="F7" s="22"/>
      <c r="G7" s="23"/>
      <c r="H7" s="22"/>
      <c r="I7" s="23" t="s">
        <v>50</v>
      </c>
      <c r="J7" s="22">
        <v>10</v>
      </c>
      <c r="K7" s="23" t="s">
        <v>51</v>
      </c>
      <c r="L7" s="28" t="s">
        <v>52</v>
      </c>
      <c r="M7" s="23"/>
      <c r="N7" s="28"/>
      <c r="O7" s="29" t="s">
        <v>53</v>
      </c>
      <c r="P7" s="23">
        <v>489</v>
      </c>
      <c r="Q7" s="32">
        <v>14.59</v>
      </c>
    </row>
    <row r="8" ht="69.75" customHeight="1" spans="1:17">
      <c r="A8" s="20">
        <v>6</v>
      </c>
      <c r="B8" s="21" t="s">
        <v>6</v>
      </c>
      <c r="C8" s="20" t="s">
        <v>27</v>
      </c>
      <c r="D8" s="21" t="s">
        <v>41</v>
      </c>
      <c r="E8" s="23" t="s">
        <v>47</v>
      </c>
      <c r="F8" s="22">
        <v>8</v>
      </c>
      <c r="G8" s="23"/>
      <c r="H8" s="22"/>
      <c r="I8" s="23"/>
      <c r="J8" s="22"/>
      <c r="K8" s="23" t="s">
        <v>54</v>
      </c>
      <c r="L8" s="28" t="s">
        <v>55</v>
      </c>
      <c r="M8" s="23"/>
      <c r="N8" s="28"/>
      <c r="O8" s="29" t="s">
        <v>56</v>
      </c>
      <c r="P8" s="23"/>
      <c r="Q8" s="32">
        <v>12.8</v>
      </c>
    </row>
    <row r="9" ht="82.5" customHeight="1" spans="1:17">
      <c r="A9" s="20">
        <v>7</v>
      </c>
      <c r="B9" s="21" t="s">
        <v>7</v>
      </c>
      <c r="C9" s="20" t="s">
        <v>27</v>
      </c>
      <c r="D9" s="21" t="s">
        <v>41</v>
      </c>
      <c r="E9" s="23" t="s">
        <v>47</v>
      </c>
      <c r="F9" s="22">
        <v>8</v>
      </c>
      <c r="G9" s="23"/>
      <c r="H9" s="22"/>
      <c r="I9" s="23"/>
      <c r="J9" s="22"/>
      <c r="K9" s="23" t="s">
        <v>57</v>
      </c>
      <c r="L9" s="28" t="s">
        <v>58</v>
      </c>
      <c r="M9" s="23"/>
      <c r="N9" s="28"/>
      <c r="O9" s="29">
        <v>3.84</v>
      </c>
      <c r="P9" s="23">
        <v>445</v>
      </c>
      <c r="Q9" s="32">
        <v>11.84</v>
      </c>
    </row>
    <row r="10" ht="42" customHeight="1" spans="1:17">
      <c r="A10" s="20">
        <v>8</v>
      </c>
      <c r="B10" s="24" t="s">
        <v>9</v>
      </c>
      <c r="C10" s="23" t="s">
        <v>59</v>
      </c>
      <c r="D10" s="21" t="s">
        <v>41</v>
      </c>
      <c r="E10" s="23" t="s">
        <v>60</v>
      </c>
      <c r="F10" s="22">
        <v>2</v>
      </c>
      <c r="G10" s="23" t="s">
        <v>61</v>
      </c>
      <c r="H10" s="22">
        <v>0</v>
      </c>
      <c r="I10" s="23"/>
      <c r="J10" s="22"/>
      <c r="K10" s="23" t="s">
        <v>62</v>
      </c>
      <c r="L10" s="28">
        <v>0.2</v>
      </c>
      <c r="M10" s="23"/>
      <c r="N10" s="28"/>
      <c r="O10" s="29">
        <v>0.2</v>
      </c>
      <c r="P10" s="23"/>
      <c r="Q10" s="32">
        <v>2.2</v>
      </c>
    </row>
    <row r="11" ht="48.75" customHeight="1" spans="1:17">
      <c r="A11" s="20">
        <v>9</v>
      </c>
      <c r="B11" s="21" t="s">
        <v>8</v>
      </c>
      <c r="C11" s="23" t="s">
        <v>59</v>
      </c>
      <c r="D11" s="21" t="s">
        <v>28</v>
      </c>
      <c r="E11" s="23" t="s">
        <v>47</v>
      </c>
      <c r="F11" s="22">
        <v>8</v>
      </c>
      <c r="G11" s="23"/>
      <c r="H11" s="22"/>
      <c r="I11" s="23"/>
      <c r="J11" s="22"/>
      <c r="K11" s="23" t="s">
        <v>63</v>
      </c>
      <c r="L11" s="28">
        <v>1</v>
      </c>
      <c r="M11" s="23" t="s">
        <v>64</v>
      </c>
      <c r="N11" s="28">
        <v>0.5</v>
      </c>
      <c r="O11" s="29">
        <v>1.5</v>
      </c>
      <c r="P11" s="23"/>
      <c r="Q11" s="32">
        <v>9.5</v>
      </c>
    </row>
  </sheetData>
  <sortState ref="A3:T30">
    <sortCondition ref="Q2" descending="1"/>
  </sortState>
  <mergeCells count="1">
    <mergeCell ref="A1:Q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70" zoomScaleNormal="70" topLeftCell="A7" workbookViewId="0">
      <selection activeCell="J16" sqref="J16"/>
    </sheetView>
  </sheetViews>
  <sheetFormatPr defaultColWidth="9" defaultRowHeight="13.5"/>
  <cols>
    <col min="1" max="1" width="6.78333333333333" customWidth="1"/>
    <col min="2" max="2" width="8.20833333333333" customWidth="1"/>
    <col min="4" max="4" width="7.14166666666667" customWidth="1"/>
    <col min="5" max="5" width="6.96666666666667" style="1" customWidth="1"/>
    <col min="6" max="6" width="13.0333333333333" customWidth="1"/>
    <col min="7" max="7" width="11.0583333333333" customWidth="1"/>
    <col min="8" max="8" width="9.64166666666667" customWidth="1"/>
    <col min="9" max="9" width="44.4583333333333" customWidth="1"/>
    <col min="10" max="10" width="17.3083333333333" customWidth="1"/>
    <col min="11" max="11" width="12.1416666666667" customWidth="1"/>
    <col min="12" max="12" width="7.13333333333333" customWidth="1"/>
  </cols>
  <sheetData>
    <row r="1" ht="69" customHeight="1" spans="1:12">
      <c r="A1" s="2" t="s">
        <v>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56.25" spans="1:12">
      <c r="A2" s="4" t="s">
        <v>12</v>
      </c>
      <c r="B2" s="4" t="s">
        <v>0</v>
      </c>
      <c r="C2" s="4" t="s">
        <v>13</v>
      </c>
      <c r="D2" s="4" t="s">
        <v>14</v>
      </c>
      <c r="E2" s="5" t="s">
        <v>66</v>
      </c>
      <c r="F2" s="4" t="s">
        <v>15</v>
      </c>
      <c r="G2" s="4" t="s">
        <v>17</v>
      </c>
      <c r="H2" s="4" t="s">
        <v>19</v>
      </c>
      <c r="I2" s="4" t="s">
        <v>21</v>
      </c>
      <c r="J2" s="4" t="s">
        <v>23</v>
      </c>
      <c r="K2" s="4" t="s">
        <v>67</v>
      </c>
      <c r="L2" s="12" t="s">
        <v>1</v>
      </c>
    </row>
    <row r="3" ht="155" customHeight="1" spans="1:12">
      <c r="A3" s="6">
        <v>1</v>
      </c>
      <c r="B3" s="7" t="s">
        <v>68</v>
      </c>
      <c r="C3" s="8" t="s">
        <v>27</v>
      </c>
      <c r="D3" s="6" t="s">
        <v>69</v>
      </c>
      <c r="E3" s="9">
        <v>108.74</v>
      </c>
      <c r="F3" s="8"/>
      <c r="G3" s="8"/>
      <c r="H3" s="8" t="s">
        <v>70</v>
      </c>
      <c r="I3" s="13" t="s">
        <v>71</v>
      </c>
      <c r="J3" s="8" t="s">
        <v>72</v>
      </c>
      <c r="K3" s="8" t="s">
        <v>73</v>
      </c>
      <c r="L3" s="14">
        <v>51.1</v>
      </c>
    </row>
    <row r="4" ht="246" customHeight="1" spans="1:12">
      <c r="A4" s="6">
        <v>2</v>
      </c>
      <c r="B4" s="7" t="s">
        <v>74</v>
      </c>
      <c r="C4" s="8" t="s">
        <v>27</v>
      </c>
      <c r="D4" s="6" t="s">
        <v>28</v>
      </c>
      <c r="E4" s="9">
        <v>103.77</v>
      </c>
      <c r="F4" s="8" t="s">
        <v>47</v>
      </c>
      <c r="G4" s="8"/>
      <c r="H4" s="8" t="s">
        <v>75</v>
      </c>
      <c r="I4" s="13" t="s">
        <v>76</v>
      </c>
      <c r="J4" s="8" t="s">
        <v>77</v>
      </c>
      <c r="K4" s="8" t="s">
        <v>78</v>
      </c>
      <c r="L4" s="14">
        <v>44.8</v>
      </c>
    </row>
    <row r="5" ht="115" customHeight="1" spans="1:12">
      <c r="A5" s="6">
        <v>3</v>
      </c>
      <c r="B5" s="7" t="s">
        <v>79</v>
      </c>
      <c r="C5" s="8" t="s">
        <v>27</v>
      </c>
      <c r="D5" s="7" t="s">
        <v>34</v>
      </c>
      <c r="E5" s="9">
        <v>108.65</v>
      </c>
      <c r="F5" s="8" t="s">
        <v>80</v>
      </c>
      <c r="G5" s="8" t="s">
        <v>81</v>
      </c>
      <c r="H5" s="8"/>
      <c r="I5" s="15" t="s">
        <v>82</v>
      </c>
      <c r="J5" s="8" t="s">
        <v>83</v>
      </c>
      <c r="K5" s="8" t="s">
        <v>78</v>
      </c>
      <c r="L5" s="14">
        <v>30.4</v>
      </c>
    </row>
    <row r="6" ht="68" customHeight="1" spans="1:12">
      <c r="A6" s="6">
        <v>4</v>
      </c>
      <c r="B6" s="7" t="s">
        <v>84</v>
      </c>
      <c r="C6" s="8" t="s">
        <v>27</v>
      </c>
      <c r="D6" s="6" t="s">
        <v>28</v>
      </c>
      <c r="F6" s="8" t="s">
        <v>85</v>
      </c>
      <c r="G6" s="6"/>
      <c r="H6" s="6"/>
      <c r="I6" s="15" t="s">
        <v>86</v>
      </c>
      <c r="J6" s="6" t="s">
        <v>72</v>
      </c>
      <c r="K6" s="6" t="s">
        <v>78</v>
      </c>
      <c r="L6" s="16">
        <v>22</v>
      </c>
    </row>
    <row r="7" ht="54" customHeight="1" spans="1:12">
      <c r="A7" s="6">
        <v>5</v>
      </c>
      <c r="B7" s="7" t="s">
        <v>87</v>
      </c>
      <c r="C7" s="8" t="s">
        <v>27</v>
      </c>
      <c r="D7" s="6" t="s">
        <v>34</v>
      </c>
      <c r="E7" s="9">
        <v>105.41</v>
      </c>
      <c r="F7" s="8"/>
      <c r="G7" s="8"/>
      <c r="H7" s="8" t="s">
        <v>88</v>
      </c>
      <c r="I7" s="13" t="s">
        <v>89</v>
      </c>
      <c r="J7" s="8"/>
      <c r="K7" s="8" t="s">
        <v>90</v>
      </c>
      <c r="L7" s="14">
        <v>6.1</v>
      </c>
    </row>
    <row r="8" ht="85" customHeight="1" spans="1:12">
      <c r="A8" s="6">
        <v>6</v>
      </c>
      <c r="B8" s="10" t="s">
        <v>91</v>
      </c>
      <c r="C8" s="8" t="s">
        <v>59</v>
      </c>
      <c r="D8" s="6" t="s">
        <v>34</v>
      </c>
      <c r="E8" s="9">
        <v>107.91</v>
      </c>
      <c r="F8" s="10"/>
      <c r="G8" s="11" t="s">
        <v>92</v>
      </c>
      <c r="H8" s="10"/>
      <c r="I8" s="11" t="s">
        <v>93</v>
      </c>
      <c r="J8" s="10" t="s">
        <v>83</v>
      </c>
      <c r="K8" s="8" t="s">
        <v>90</v>
      </c>
      <c r="L8" s="14">
        <v>21</v>
      </c>
    </row>
    <row r="9" ht="56" customHeight="1" spans="1:12">
      <c r="A9" s="6">
        <v>7</v>
      </c>
      <c r="B9" s="10" t="s">
        <v>94</v>
      </c>
      <c r="C9" s="8" t="s">
        <v>59</v>
      </c>
      <c r="D9" s="11" t="s">
        <v>28</v>
      </c>
      <c r="E9" s="9">
        <v>107.6</v>
      </c>
      <c r="F9" s="10"/>
      <c r="G9" s="10"/>
      <c r="H9" s="11" t="s">
        <v>95</v>
      </c>
      <c r="I9" s="11" t="s">
        <v>96</v>
      </c>
      <c r="J9" s="10" t="s">
        <v>97</v>
      </c>
      <c r="K9" s="8" t="s">
        <v>90</v>
      </c>
      <c r="L9" s="14">
        <v>13.8</v>
      </c>
    </row>
    <row r="10" ht="64" customHeight="1" spans="1:12">
      <c r="A10" s="6">
        <v>8</v>
      </c>
      <c r="B10" s="7" t="s">
        <v>98</v>
      </c>
      <c r="C10" s="8" t="s">
        <v>59</v>
      </c>
      <c r="D10" s="6" t="s">
        <v>34</v>
      </c>
      <c r="E10" s="9">
        <v>105.06</v>
      </c>
      <c r="F10" s="8" t="s">
        <v>99</v>
      </c>
      <c r="G10" s="8"/>
      <c r="H10" s="8"/>
      <c r="I10" s="8"/>
      <c r="J10" s="8"/>
      <c r="K10" s="8" t="s">
        <v>90</v>
      </c>
      <c r="L10" s="14">
        <v>6</v>
      </c>
    </row>
    <row r="11" ht="62" customHeight="1" spans="1:12">
      <c r="A11" s="6">
        <v>9</v>
      </c>
      <c r="B11" s="10" t="s">
        <v>100</v>
      </c>
      <c r="C11" s="8" t="s">
        <v>59</v>
      </c>
      <c r="D11" s="10" t="s">
        <v>69</v>
      </c>
      <c r="E11" s="9">
        <v>106.81</v>
      </c>
      <c r="F11" s="11" t="s">
        <v>99</v>
      </c>
      <c r="G11" s="10"/>
      <c r="H11" s="10"/>
      <c r="I11" s="10"/>
      <c r="J11" s="10"/>
      <c r="K11" s="8" t="s">
        <v>78</v>
      </c>
      <c r="L11" s="14">
        <v>6</v>
      </c>
    </row>
    <row r="12" ht="63" customHeight="1" spans="1:12">
      <c r="A12" s="6">
        <v>10</v>
      </c>
      <c r="B12" s="10" t="s">
        <v>101</v>
      </c>
      <c r="C12" s="8" t="s">
        <v>59</v>
      </c>
      <c r="D12" s="11" t="s">
        <v>28</v>
      </c>
      <c r="E12" s="9">
        <v>105.82</v>
      </c>
      <c r="F12" s="10"/>
      <c r="G12" s="10"/>
      <c r="H12" s="10"/>
      <c r="I12" s="10"/>
      <c r="J12" s="10" t="s">
        <v>72</v>
      </c>
      <c r="K12" s="8" t="s">
        <v>90</v>
      </c>
      <c r="L12" s="14">
        <v>3</v>
      </c>
    </row>
  </sheetData>
  <mergeCells count="1">
    <mergeCell ref="A1:L1"/>
  </mergeCells>
  <pageMargins left="0.196527777777778" right="0.19652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2016-09-24T06:18:00Z</dcterms:created>
  <cp:lastPrinted>2017-10-16T03:21:00Z</cp:lastPrinted>
  <dcterms:modified xsi:type="dcterms:W3CDTF">2019-09-30T03:40:46Z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